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46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" l="1"/>
  <c r="C29" i="1"/>
  <c r="C32" i="1"/>
  <c r="C31" i="1"/>
  <c r="C25" i="1"/>
  <c r="C26" i="1"/>
  <c r="F13" i="1"/>
  <c r="E13" i="1"/>
  <c r="G10" i="1"/>
  <c r="E10" i="1"/>
  <c r="D10" i="1"/>
  <c r="G9" i="1"/>
  <c r="E9" i="1"/>
  <c r="D9" i="1"/>
  <c r="G7" i="1"/>
  <c r="E7" i="1"/>
  <c r="D7" i="1"/>
  <c r="G6" i="1"/>
  <c r="E6" i="1"/>
  <c r="D6" i="1"/>
  <c r="G4" i="1"/>
  <c r="E4" i="1"/>
  <c r="D4" i="1"/>
  <c r="G3" i="1"/>
  <c r="E3" i="1"/>
  <c r="D3" i="1"/>
</calcChain>
</file>

<file path=xl/sharedStrings.xml><?xml version="1.0" encoding="utf-8"?>
<sst xmlns="http://schemas.openxmlformats.org/spreadsheetml/2006/main" count="123" uniqueCount="51">
  <si>
    <t>Pricelist</t>
  </si>
  <si>
    <t>Age</t>
  </si>
  <si>
    <t>Price per unit 1 - 9</t>
  </si>
  <si>
    <t>Price per Unit 10+</t>
  </si>
  <si>
    <t>Price per Unit 20+</t>
  </si>
  <si>
    <t>Price per Unit 50+</t>
  </si>
  <si>
    <t>Painted Containers per single unit (1) negotiable further</t>
  </si>
  <si>
    <t>6m GP (20ft DRY)</t>
  </si>
  <si>
    <t>Prior 2002</t>
  </si>
  <si>
    <t>From 2002</t>
  </si>
  <si>
    <t>6m GP (20ft NEW)</t>
  </si>
  <si>
    <t>New</t>
  </si>
  <si>
    <t>12m GP (40ft DRY)</t>
  </si>
  <si>
    <t>12m GP (40ft NEW)</t>
  </si>
  <si>
    <t>12m HC (40ft HC DRY)</t>
  </si>
  <si>
    <t>6m GP Reefer</t>
  </si>
  <si>
    <t>12m GP Reefer</t>
  </si>
  <si>
    <t>12m HC Reefer</t>
  </si>
  <si>
    <t>3m Site Office Basic</t>
  </si>
  <si>
    <t>3m Site Office Essential</t>
  </si>
  <si>
    <t>3m Site Office Executive</t>
  </si>
  <si>
    <t>6m Site Office Basic</t>
  </si>
  <si>
    <t>6m Site Office Essential</t>
  </si>
  <si>
    <t>6m Site Office Executive</t>
  </si>
  <si>
    <t>12m Site Office Basic</t>
  </si>
  <si>
    <t>12m Site Office Essential</t>
  </si>
  <si>
    <t>12m Site Office Executive</t>
  </si>
  <si>
    <t>DRY UNITS - Ideal for storage and conversions</t>
  </si>
  <si>
    <t>Refrigerated Units - Ideal for cold storage, cold transport and fresh producte transport and exports</t>
  </si>
  <si>
    <t>Office</t>
  </si>
  <si>
    <t>Price</t>
  </si>
  <si>
    <t>Notes</t>
  </si>
  <si>
    <t>Add Insulation</t>
  </si>
  <si>
    <t>Add Rubber Flooring</t>
  </si>
  <si>
    <t>Site Office</t>
  </si>
  <si>
    <r>
      <rPr>
        <b/>
        <sz val="10"/>
        <color theme="1"/>
        <rFont val="Calibri"/>
        <scheme val="minor"/>
      </rPr>
      <t>Essential</t>
    </r>
    <r>
      <rPr>
        <sz val="10"/>
        <color theme="1"/>
        <rFont val="Calibri"/>
        <scheme val="minor"/>
      </rPr>
      <t xml:space="preserve"> = electricity, no aircon, no insulation</t>
    </r>
  </si>
  <si>
    <r>
      <rPr>
        <b/>
        <sz val="10"/>
        <color theme="1"/>
        <rFont val="Calibri"/>
        <scheme val="minor"/>
      </rPr>
      <t>Executiv</t>
    </r>
    <r>
      <rPr>
        <sz val="10"/>
        <color theme="1"/>
        <rFont val="Calibri"/>
        <scheme val="minor"/>
      </rPr>
      <t xml:space="preserve">e = aircon, electricity no insulation                                 </t>
    </r>
  </si>
  <si>
    <r>
      <rPr>
        <b/>
        <sz val="10"/>
        <color theme="1"/>
        <rFont val="Calibri"/>
        <scheme val="minor"/>
      </rPr>
      <t xml:space="preserve"> Quantitie</t>
    </r>
    <r>
      <rPr>
        <sz val="10"/>
        <color theme="1"/>
        <rFont val="Calibri"/>
        <scheme val="minor"/>
      </rPr>
      <t xml:space="preserve">s 10+ negotiable                                                                  </t>
    </r>
  </si>
  <si>
    <r>
      <t xml:space="preserve">Offices are </t>
    </r>
    <r>
      <rPr>
        <b/>
        <sz val="10"/>
        <color theme="1"/>
        <rFont val="Calibri"/>
        <scheme val="minor"/>
      </rPr>
      <t>custom build on orde</t>
    </r>
    <r>
      <rPr>
        <sz val="10"/>
        <color theme="1"/>
        <rFont val="Calibri"/>
        <scheme val="minor"/>
      </rPr>
      <t xml:space="preserve">r, comes standard as painted with wooden floors </t>
    </r>
  </si>
  <si>
    <r>
      <rPr>
        <b/>
        <sz val="10"/>
        <color theme="1"/>
        <rFont val="Calibri"/>
        <scheme val="minor"/>
      </rPr>
      <t xml:space="preserve">Lead time </t>
    </r>
    <r>
      <rPr>
        <sz val="10"/>
        <color theme="1"/>
        <rFont val="Calibri"/>
        <scheme val="minor"/>
      </rPr>
      <t>= 10 working days from date of placing order</t>
    </r>
  </si>
  <si>
    <t>Unit</t>
  </si>
  <si>
    <t>Contact us</t>
  </si>
  <si>
    <t>N/A</t>
  </si>
  <si>
    <t>Contact Us</t>
  </si>
  <si>
    <r>
      <rPr>
        <b/>
        <sz val="10"/>
        <color theme="1"/>
        <rFont val="Calibri"/>
        <scheme val="minor"/>
      </rPr>
      <t xml:space="preserve">Basic </t>
    </r>
    <r>
      <rPr>
        <sz val="10"/>
        <color theme="1"/>
        <rFont val="Calibri"/>
        <scheme val="minor"/>
      </rPr>
      <t xml:space="preserve">= no electricity, no aircon, no insulation  </t>
    </r>
  </si>
  <si>
    <t>Carrier Microlink 2i</t>
  </si>
  <si>
    <t>Carrier Microlink 2i &amp; Thermoking</t>
  </si>
  <si>
    <t>From 2002     From 2006</t>
  </si>
  <si>
    <t>R78000                       R93600</t>
  </si>
  <si>
    <t>Carrier Microlink 2i  Carrier Microlink 3i</t>
  </si>
  <si>
    <t>Site Office Units - made per order - allow 10 working days from order to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</si>
</sst>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#,##0.00"/>
  </numFmts>
  <fonts count="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Alignment="1"/>
    <xf numFmtId="0" fontId="1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164" fontId="0" fillId="7" borderId="1" xfId="0" applyNumberForma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164" fontId="0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 wrapText="1"/>
    </xf>
    <xf numFmtId="164" fontId="0" fillId="6" borderId="1" xfId="0" applyNumberFormat="1" applyFont="1" applyFill="1" applyBorder="1" applyAlignment="1">
      <alignment horizontal="left" vertical="center"/>
    </xf>
    <xf numFmtId="164" fontId="0" fillId="6" borderId="1" xfId="0" applyNumberFormat="1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 wrapText="1"/>
    </xf>
    <xf numFmtId="164" fontId="0" fillId="7" borderId="1" xfId="0" applyNumberFormat="1" applyFont="1" applyFill="1" applyBorder="1" applyAlignment="1">
      <alignment horizontal="left" vertical="center"/>
    </xf>
    <xf numFmtId="164" fontId="0" fillId="7" borderId="1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E3" sqref="E3"/>
    </sheetView>
  </sheetViews>
  <sheetFormatPr baseColWidth="10" defaultRowHeight="15" x14ac:dyDescent="0"/>
  <cols>
    <col min="1" max="1" width="23.6640625" customWidth="1"/>
    <col min="2" max="2" width="12" customWidth="1"/>
    <col min="3" max="3" width="16.33203125" customWidth="1"/>
    <col min="4" max="4" width="17.83203125" customWidth="1"/>
    <col min="5" max="5" width="17" customWidth="1"/>
    <col min="6" max="6" width="15.1640625" customWidth="1"/>
    <col min="7" max="7" width="17.83203125" customWidth="1"/>
  </cols>
  <sheetData>
    <row r="1" spans="1:9" ht="45">
      <c r="A1" s="23" t="s">
        <v>0</v>
      </c>
      <c r="B1" s="23" t="s">
        <v>1</v>
      </c>
      <c r="C1" s="24" t="s">
        <v>2</v>
      </c>
      <c r="D1" s="23" t="s">
        <v>3</v>
      </c>
      <c r="E1" s="23" t="s">
        <v>4</v>
      </c>
      <c r="F1" s="23" t="s">
        <v>5</v>
      </c>
      <c r="G1" s="25" t="s">
        <v>6</v>
      </c>
    </row>
    <row r="2" spans="1:9" ht="43" customHeight="1">
      <c r="A2" s="32" t="s">
        <v>27</v>
      </c>
      <c r="B2" s="33"/>
      <c r="C2" s="33"/>
      <c r="D2" s="33"/>
      <c r="E2" s="33"/>
      <c r="F2" s="33"/>
      <c r="G2" s="34"/>
    </row>
    <row r="3" spans="1:9" ht="43" customHeight="1">
      <c r="A3" s="5" t="s">
        <v>7</v>
      </c>
      <c r="B3" s="5" t="s">
        <v>8</v>
      </c>
      <c r="C3" s="6">
        <v>16500</v>
      </c>
      <c r="D3" s="6">
        <f>C3-200</f>
        <v>16300</v>
      </c>
      <c r="E3" s="6">
        <f>C3-500</f>
        <v>16000</v>
      </c>
      <c r="F3" s="6">
        <v>15500</v>
      </c>
      <c r="G3" s="6">
        <f>C3+6000</f>
        <v>22500</v>
      </c>
    </row>
    <row r="4" spans="1:9" ht="43" customHeight="1">
      <c r="A4" s="7" t="s">
        <v>7</v>
      </c>
      <c r="B4" s="7" t="s">
        <v>9</v>
      </c>
      <c r="C4" s="8">
        <v>17500</v>
      </c>
      <c r="D4" s="8">
        <f t="shared" ref="D4:D10" si="0">C4-200</f>
        <v>17300</v>
      </c>
      <c r="E4" s="8">
        <f t="shared" ref="E4:E10" si="1">C4-500</f>
        <v>17000</v>
      </c>
      <c r="F4" s="8">
        <v>16500</v>
      </c>
      <c r="G4" s="8">
        <f>C4+6000</f>
        <v>23500</v>
      </c>
    </row>
    <row r="5" spans="1:9" ht="43" customHeight="1">
      <c r="A5" s="9" t="s">
        <v>10</v>
      </c>
      <c r="B5" s="9" t="s">
        <v>11</v>
      </c>
      <c r="C5" s="10">
        <v>29000</v>
      </c>
      <c r="D5" s="10" t="s">
        <v>43</v>
      </c>
      <c r="E5" s="10" t="s">
        <v>43</v>
      </c>
      <c r="F5" s="10" t="s">
        <v>43</v>
      </c>
      <c r="G5" s="10" t="s">
        <v>43</v>
      </c>
    </row>
    <row r="6" spans="1:9" ht="43" customHeight="1">
      <c r="A6" s="5" t="s">
        <v>12</v>
      </c>
      <c r="B6" s="5" t="s">
        <v>8</v>
      </c>
      <c r="C6" s="6">
        <v>21600</v>
      </c>
      <c r="D6" s="6">
        <f t="shared" si="0"/>
        <v>21400</v>
      </c>
      <c r="E6" s="6">
        <f t="shared" si="1"/>
        <v>21100</v>
      </c>
      <c r="F6" s="6">
        <v>21000</v>
      </c>
      <c r="G6" s="6">
        <f>C6+8000</f>
        <v>29600</v>
      </c>
    </row>
    <row r="7" spans="1:9" ht="43" customHeight="1">
      <c r="A7" s="7" t="s">
        <v>12</v>
      </c>
      <c r="B7" s="7" t="s">
        <v>9</v>
      </c>
      <c r="C7" s="8">
        <v>23000</v>
      </c>
      <c r="D7" s="8">
        <f t="shared" si="0"/>
        <v>22800</v>
      </c>
      <c r="E7" s="8">
        <f t="shared" si="1"/>
        <v>22500</v>
      </c>
      <c r="F7" s="8">
        <v>23000</v>
      </c>
      <c r="G7" s="8">
        <f>C7+8000</f>
        <v>31000</v>
      </c>
    </row>
    <row r="8" spans="1:9" ht="43" customHeight="1">
      <c r="A8" s="9" t="s">
        <v>13</v>
      </c>
      <c r="B8" s="9" t="s">
        <v>11</v>
      </c>
      <c r="C8" s="10">
        <v>54000</v>
      </c>
      <c r="D8" s="10" t="s">
        <v>43</v>
      </c>
      <c r="E8" s="10" t="s">
        <v>43</v>
      </c>
      <c r="F8" s="10" t="s">
        <v>43</v>
      </c>
      <c r="G8" s="9" t="s">
        <v>42</v>
      </c>
    </row>
    <row r="9" spans="1:9" ht="43" customHeight="1">
      <c r="A9" s="5" t="s">
        <v>14</v>
      </c>
      <c r="B9" s="5" t="s">
        <v>8</v>
      </c>
      <c r="C9" s="6">
        <v>23000</v>
      </c>
      <c r="D9" s="6">
        <f t="shared" si="0"/>
        <v>22800</v>
      </c>
      <c r="E9" s="6">
        <f t="shared" si="1"/>
        <v>22500</v>
      </c>
      <c r="F9" s="6">
        <v>22000</v>
      </c>
      <c r="G9" s="6">
        <f>C9+8000</f>
        <v>31000</v>
      </c>
    </row>
    <row r="10" spans="1:9" ht="43" customHeight="1">
      <c r="A10" s="7" t="s">
        <v>14</v>
      </c>
      <c r="B10" s="7" t="s">
        <v>9</v>
      </c>
      <c r="C10" s="8">
        <v>25000</v>
      </c>
      <c r="D10" s="8">
        <f t="shared" si="0"/>
        <v>24800</v>
      </c>
      <c r="E10" s="8">
        <f t="shared" si="1"/>
        <v>24500</v>
      </c>
      <c r="F10" s="8">
        <v>24000</v>
      </c>
      <c r="G10" s="8">
        <f>C10+8000</f>
        <v>33000</v>
      </c>
      <c r="H10" s="2"/>
    </row>
    <row r="11" spans="1:9" ht="43" customHeight="1">
      <c r="A11" s="9" t="s">
        <v>14</v>
      </c>
      <c r="B11" s="9" t="s">
        <v>11</v>
      </c>
      <c r="C11" s="10">
        <v>56000</v>
      </c>
      <c r="D11" s="10" t="s">
        <v>43</v>
      </c>
      <c r="E11" s="10" t="s">
        <v>43</v>
      </c>
      <c r="F11" s="10" t="s">
        <v>43</v>
      </c>
      <c r="G11" s="9" t="s">
        <v>42</v>
      </c>
    </row>
    <row r="12" spans="1:9" ht="43" customHeight="1">
      <c r="A12" s="35" t="s">
        <v>28</v>
      </c>
      <c r="B12" s="36"/>
      <c r="C12" s="36"/>
      <c r="D12" s="36"/>
      <c r="E12" s="36"/>
      <c r="F12" s="36"/>
      <c r="G12" s="37"/>
    </row>
    <row r="13" spans="1:9" ht="43" customHeight="1">
      <c r="A13" s="5" t="s">
        <v>15</v>
      </c>
      <c r="B13" s="5" t="s">
        <v>8</v>
      </c>
      <c r="C13" s="6">
        <v>68000</v>
      </c>
      <c r="D13" s="6" t="s">
        <v>41</v>
      </c>
      <c r="E13" s="6" t="str">
        <f>D13</f>
        <v>Contact us</v>
      </c>
      <c r="F13" s="6" t="str">
        <f>E13</f>
        <v>Contact us</v>
      </c>
      <c r="G13" s="5" t="s">
        <v>45</v>
      </c>
    </row>
    <row r="14" spans="1:9" ht="43" customHeight="1">
      <c r="A14" s="7" t="s">
        <v>15</v>
      </c>
      <c r="B14" s="27" t="s">
        <v>47</v>
      </c>
      <c r="C14" s="29" t="s">
        <v>48</v>
      </c>
      <c r="D14" s="8" t="s">
        <v>41</v>
      </c>
      <c r="E14" s="8" t="s">
        <v>41</v>
      </c>
      <c r="F14" s="8" t="s">
        <v>41</v>
      </c>
      <c r="G14" s="27" t="s">
        <v>49</v>
      </c>
    </row>
    <row r="15" spans="1:9" ht="43" customHeight="1">
      <c r="A15" s="9" t="s">
        <v>15</v>
      </c>
      <c r="B15" s="9" t="s">
        <v>11</v>
      </c>
      <c r="C15" s="10">
        <v>250000</v>
      </c>
      <c r="D15" s="10" t="s">
        <v>41</v>
      </c>
      <c r="E15" s="10" t="s">
        <v>41</v>
      </c>
      <c r="F15" s="10" t="s">
        <v>41</v>
      </c>
      <c r="G15" s="9" t="s">
        <v>41</v>
      </c>
    </row>
    <row r="16" spans="1:9" ht="43" customHeight="1">
      <c r="A16" s="5" t="s">
        <v>16</v>
      </c>
      <c r="B16" s="5" t="s">
        <v>8</v>
      </c>
      <c r="C16" s="6">
        <v>80000</v>
      </c>
      <c r="D16" s="6" t="s">
        <v>41</v>
      </c>
      <c r="E16" s="6" t="s">
        <v>41</v>
      </c>
      <c r="F16" s="6" t="s">
        <v>41</v>
      </c>
      <c r="G16" s="5" t="s">
        <v>45</v>
      </c>
      <c r="I16" s="28"/>
    </row>
    <row r="17" spans="1:8" ht="43" customHeight="1">
      <c r="A17" s="7" t="s">
        <v>16</v>
      </c>
      <c r="B17" s="7" t="s">
        <v>9</v>
      </c>
      <c r="C17" s="8">
        <v>95000</v>
      </c>
      <c r="D17" s="8" t="s">
        <v>41</v>
      </c>
      <c r="E17" s="8" t="s">
        <v>41</v>
      </c>
      <c r="F17" s="8" t="s">
        <v>41</v>
      </c>
      <c r="G17" s="7" t="s">
        <v>45</v>
      </c>
    </row>
    <row r="18" spans="1:8" ht="43" customHeight="1">
      <c r="A18" s="9" t="s">
        <v>16</v>
      </c>
      <c r="B18" s="9" t="s">
        <v>11</v>
      </c>
      <c r="C18" s="10">
        <v>350000</v>
      </c>
      <c r="D18" s="10" t="s">
        <v>41</v>
      </c>
      <c r="E18" s="10" t="s">
        <v>41</v>
      </c>
      <c r="F18" s="10" t="s">
        <v>41</v>
      </c>
      <c r="G18" s="9" t="s">
        <v>41</v>
      </c>
    </row>
    <row r="19" spans="1:8" ht="43" customHeight="1">
      <c r="A19" s="5" t="s">
        <v>17</v>
      </c>
      <c r="B19" s="5" t="s">
        <v>8</v>
      </c>
      <c r="C19" s="6">
        <v>85000</v>
      </c>
      <c r="D19" s="6" t="s">
        <v>41</v>
      </c>
      <c r="E19" s="6" t="s">
        <v>41</v>
      </c>
      <c r="F19" s="6" t="s">
        <v>41</v>
      </c>
      <c r="G19" s="26" t="s">
        <v>46</v>
      </c>
    </row>
    <row r="20" spans="1:8" ht="43" customHeight="1">
      <c r="A20" s="7" t="s">
        <v>17</v>
      </c>
      <c r="B20" s="7" t="s">
        <v>9</v>
      </c>
      <c r="C20" s="8">
        <v>98000</v>
      </c>
      <c r="D20" s="8" t="s">
        <v>41</v>
      </c>
      <c r="E20" s="8" t="s">
        <v>41</v>
      </c>
      <c r="F20" s="8" t="s">
        <v>41</v>
      </c>
      <c r="G20" s="27" t="s">
        <v>46</v>
      </c>
    </row>
    <row r="21" spans="1:8" ht="43" customHeight="1">
      <c r="A21" s="9" t="s">
        <v>17</v>
      </c>
      <c r="B21" s="9" t="s">
        <v>11</v>
      </c>
      <c r="C21" s="10">
        <v>400000</v>
      </c>
      <c r="D21" s="10" t="s">
        <v>41</v>
      </c>
      <c r="E21" s="10" t="s">
        <v>41</v>
      </c>
      <c r="F21" s="10" t="s">
        <v>41</v>
      </c>
      <c r="G21" s="19" t="s">
        <v>41</v>
      </c>
      <c r="H21" s="1"/>
    </row>
    <row r="22" spans="1:8" ht="43" customHeight="1">
      <c r="A22" s="35" t="s">
        <v>50</v>
      </c>
      <c r="B22" s="38"/>
      <c r="C22" s="38"/>
      <c r="D22" s="38"/>
      <c r="E22" s="38"/>
      <c r="F22" s="38"/>
      <c r="G22" s="39"/>
      <c r="H22" s="1"/>
    </row>
    <row r="23" spans="1:8" ht="43" customHeight="1">
      <c r="A23" s="4" t="s">
        <v>29</v>
      </c>
      <c r="B23" s="4" t="s">
        <v>40</v>
      </c>
      <c r="C23" s="4" t="s">
        <v>30</v>
      </c>
      <c r="D23" s="4" t="s">
        <v>33</v>
      </c>
      <c r="E23" s="4" t="s">
        <v>32</v>
      </c>
      <c r="F23" s="40" t="s">
        <v>31</v>
      </c>
      <c r="G23" s="41"/>
      <c r="H23" s="1"/>
    </row>
    <row r="24" spans="1:8" ht="43" customHeight="1">
      <c r="A24" s="11" t="s">
        <v>18</v>
      </c>
      <c r="B24" s="12" t="s">
        <v>34</v>
      </c>
      <c r="C24" s="13">
        <v>25000</v>
      </c>
      <c r="D24" s="13">
        <v>2750</v>
      </c>
      <c r="E24" s="14">
        <v>12100</v>
      </c>
      <c r="F24" s="30" t="s">
        <v>44</v>
      </c>
      <c r="G24" s="31"/>
    </row>
    <row r="25" spans="1:8" ht="43" customHeight="1">
      <c r="A25" s="15" t="s">
        <v>19</v>
      </c>
      <c r="B25" s="16" t="s">
        <v>34</v>
      </c>
      <c r="C25" s="17">
        <f>C24+7000</f>
        <v>32000</v>
      </c>
      <c r="D25" s="17">
        <v>2750</v>
      </c>
      <c r="E25" s="18">
        <v>12100</v>
      </c>
      <c r="F25" s="30" t="s">
        <v>35</v>
      </c>
      <c r="G25" s="31"/>
    </row>
    <row r="26" spans="1:8" ht="43" customHeight="1">
      <c r="A26" s="19" t="s">
        <v>20</v>
      </c>
      <c r="B26" s="20" t="s">
        <v>34</v>
      </c>
      <c r="C26" s="21">
        <f>C25+7000+8800</f>
        <v>47800</v>
      </c>
      <c r="D26" s="21">
        <v>2750</v>
      </c>
      <c r="E26" s="22">
        <v>12100</v>
      </c>
      <c r="F26" s="30" t="s">
        <v>36</v>
      </c>
      <c r="G26" s="31"/>
    </row>
    <row r="27" spans="1:8" ht="43" customHeight="1">
      <c r="A27" s="11" t="s">
        <v>21</v>
      </c>
      <c r="B27" s="12" t="s">
        <v>34</v>
      </c>
      <c r="C27" s="13">
        <v>32000</v>
      </c>
      <c r="D27" s="13">
        <v>4950</v>
      </c>
      <c r="E27" s="14">
        <v>24000</v>
      </c>
      <c r="F27" s="30" t="s">
        <v>37</v>
      </c>
      <c r="G27" s="31"/>
    </row>
    <row r="28" spans="1:8" ht="43" customHeight="1">
      <c r="A28" s="15" t="s">
        <v>22</v>
      </c>
      <c r="B28" s="16" t="s">
        <v>34</v>
      </c>
      <c r="C28" s="17">
        <f>C27+7000</f>
        <v>39000</v>
      </c>
      <c r="D28" s="17">
        <v>4950</v>
      </c>
      <c r="E28" s="18">
        <v>24000</v>
      </c>
      <c r="F28" s="30" t="s">
        <v>38</v>
      </c>
      <c r="G28" s="31"/>
    </row>
    <row r="29" spans="1:8" ht="43" customHeight="1">
      <c r="A29" s="19" t="s">
        <v>23</v>
      </c>
      <c r="B29" s="20" t="s">
        <v>34</v>
      </c>
      <c r="C29" s="21">
        <f>C28+8800</f>
        <v>47800</v>
      </c>
      <c r="D29" s="21">
        <v>4950</v>
      </c>
      <c r="E29" s="22">
        <v>24000</v>
      </c>
      <c r="F29" s="30" t="s">
        <v>39</v>
      </c>
      <c r="G29" s="31"/>
      <c r="H29" s="2"/>
    </row>
    <row r="30" spans="1:8" ht="43" customHeight="1">
      <c r="A30" s="11" t="s">
        <v>24</v>
      </c>
      <c r="B30" s="12" t="s">
        <v>34</v>
      </c>
      <c r="C30" s="13">
        <v>48000</v>
      </c>
      <c r="D30" s="13">
        <v>7700</v>
      </c>
      <c r="E30" s="14">
        <v>39000</v>
      </c>
      <c r="F30" s="30"/>
      <c r="G30" s="31"/>
    </row>
    <row r="31" spans="1:8" ht="43" customHeight="1">
      <c r="A31" s="15" t="s">
        <v>25</v>
      </c>
      <c r="B31" s="16" t="s">
        <v>34</v>
      </c>
      <c r="C31" s="17">
        <f>C30+7000</f>
        <v>55000</v>
      </c>
      <c r="D31" s="17">
        <v>7700</v>
      </c>
      <c r="E31" s="18">
        <v>39000</v>
      </c>
      <c r="F31" s="30"/>
      <c r="G31" s="31"/>
    </row>
    <row r="32" spans="1:8" ht="43" customHeight="1">
      <c r="A32" s="19" t="s">
        <v>26</v>
      </c>
      <c r="B32" s="20" t="s">
        <v>34</v>
      </c>
      <c r="C32" s="21">
        <f>C31+8800</f>
        <v>63800</v>
      </c>
      <c r="D32" s="21">
        <v>7700</v>
      </c>
      <c r="E32" s="22">
        <v>39000</v>
      </c>
      <c r="F32" s="30"/>
      <c r="G32" s="31"/>
    </row>
    <row r="33" spans="6:7">
      <c r="F33" s="3"/>
      <c r="G33" s="3"/>
    </row>
  </sheetData>
  <mergeCells count="13">
    <mergeCell ref="A2:G2"/>
    <mergeCell ref="A12:G12"/>
    <mergeCell ref="A22:G22"/>
    <mergeCell ref="F23:G23"/>
    <mergeCell ref="F24:G24"/>
    <mergeCell ref="F30:G30"/>
    <mergeCell ref="F31:G31"/>
    <mergeCell ref="F32:G32"/>
    <mergeCell ref="F25:G25"/>
    <mergeCell ref="F26:G26"/>
    <mergeCell ref="F27:G27"/>
    <mergeCell ref="F28:G28"/>
    <mergeCell ref="F29:G29"/>
  </mergeCells>
  <phoneticPr fontId="8" type="noConversion"/>
  <pageMargins left="0.75" right="0.75" top="1" bottom="1" header="0.5" footer="0.5"/>
  <pageSetup paperSize="9" scale="67" orientation="portrait" horizontalDpi="4294967292" verticalDpi="4294967292"/>
  <rowBreaks count="1" manualBreakCount="1">
    <brk id="21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Yvette Neuhoff</dc:creator>
  <cp:lastModifiedBy>Yvette Neuhoff</cp:lastModifiedBy>
  <cp:lastPrinted>2015-02-02T08:31:15Z</cp:lastPrinted>
  <dcterms:created xsi:type="dcterms:W3CDTF">2015-01-17T12:11:20Z</dcterms:created>
  <dcterms:modified xsi:type="dcterms:W3CDTF">2015-02-02T08:31:43Z</dcterms:modified>
</cp:coreProperties>
</file>